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Revised 1-16-2019" sheetId="1" r:id="rId1"/>
  </sheets>
  <definedNames>
    <definedName name="_xlfn._FV" hidden="1">#NAME?</definedName>
    <definedName name="_xlnm.Print_Area" localSheetId="0">'Revised 1-16-2019'!$A$1:$J$82</definedName>
    <definedName name="_xlnm.Print_Titles" localSheetId="0">'Revised 1-16-2019'!$8:$8</definedName>
  </definedNames>
  <calcPr fullCalcOnLoad="1"/>
</workbook>
</file>

<file path=xl/sharedStrings.xml><?xml version="1.0" encoding="utf-8"?>
<sst xmlns="http://schemas.openxmlformats.org/spreadsheetml/2006/main" count="194" uniqueCount="99">
  <si>
    <t>Date:</t>
  </si>
  <si>
    <t>Items</t>
  </si>
  <si>
    <t>Quantity</t>
  </si>
  <si>
    <t>Unit</t>
  </si>
  <si>
    <t>Unit Price</t>
  </si>
  <si>
    <t>EARTH WORK</t>
  </si>
  <si>
    <t>CURBING</t>
  </si>
  <si>
    <t>Catch Basins</t>
  </si>
  <si>
    <t>Headwalls (up to 36” Pipe)</t>
  </si>
  <si>
    <t>End Sections (up to 36” Pipe)</t>
  </si>
  <si>
    <t>Rip Rap (Stone Fill - Type C)</t>
  </si>
  <si>
    <t>EROSION CONTROL</t>
  </si>
  <si>
    <t>Hay Bales</t>
  </si>
  <si>
    <t>SURVEY MARKERS</t>
  </si>
  <si>
    <t>Granite Monuments</t>
  </si>
  <si>
    <t>SUBTOTAL:</t>
  </si>
  <si>
    <t>Notes:</t>
  </si>
  <si>
    <t>SUBDIVISION, ROADWAY CONSTRUCTION &amp; NON- RESIDENTIAL DEVELOPMENT</t>
  </si>
  <si>
    <t xml:space="preserve">STORM DRAINAGE </t>
  </si>
  <si>
    <t>Less than 1,000 Tons</t>
  </si>
  <si>
    <t>Greater than 1,000 Tons</t>
  </si>
  <si>
    <t>Greater than 2,000 Tons</t>
  </si>
  <si>
    <r>
      <t>LOAM &amp;  SEED</t>
    </r>
    <r>
      <rPr>
        <sz val="11"/>
        <rFont val="Times New Roman"/>
        <family val="1"/>
      </rPr>
      <t xml:space="preserve"> (4” Depth)</t>
    </r>
  </si>
  <si>
    <t>LANDSCAPING</t>
  </si>
  <si>
    <t>18” to 24" (Class III RCP or Equiv.)</t>
  </si>
  <si>
    <t>30”  to 36" (Class III RCP or Equiv.)</t>
  </si>
  <si>
    <t>36” &amp; above (Class III RCP or Equiv.)</t>
  </si>
  <si>
    <t xml:space="preserve">HDPE pipe 6" to 12" </t>
  </si>
  <si>
    <t>Clearing &amp; Grubbing</t>
  </si>
  <si>
    <t>Ledge Excavation (Bulk)</t>
  </si>
  <si>
    <t>Ledge Excavation (Trench)</t>
  </si>
  <si>
    <t xml:space="preserve"> </t>
  </si>
  <si>
    <t>Common Borrow</t>
  </si>
  <si>
    <t xml:space="preserve">Common Excavation </t>
  </si>
  <si>
    <t>Tax Map:</t>
  </si>
  <si>
    <t>Lot No:</t>
  </si>
  <si>
    <t>Prepared By:</t>
  </si>
  <si>
    <t>AC</t>
  </si>
  <si>
    <t>CY</t>
  </si>
  <si>
    <t>TN</t>
  </si>
  <si>
    <t>LF</t>
  </si>
  <si>
    <t>SY</t>
  </si>
  <si>
    <t>EA</t>
  </si>
  <si>
    <t>Bituminous</t>
  </si>
  <si>
    <t>Outlet Structures / Vault Structures</t>
  </si>
  <si>
    <t>Total Amount</t>
  </si>
  <si>
    <t>Sand Base</t>
  </si>
  <si>
    <t>Bank Run Gravel (304.2)</t>
  </si>
  <si>
    <t>Crushed Gravel (304.3)</t>
  </si>
  <si>
    <t>Hand Method</t>
  </si>
  <si>
    <t>Granite (Straight)</t>
  </si>
  <si>
    <t>Granite (Sloped)</t>
  </si>
  <si>
    <t>PAVING</t>
  </si>
  <si>
    <t>LIGHTING (ESTIMATE REQ)</t>
  </si>
  <si>
    <t>Silt Fence / Silt Soxx</t>
  </si>
  <si>
    <t>Frame &amp; Grate</t>
  </si>
  <si>
    <t>Manholes</t>
  </si>
  <si>
    <t>Frame &amp; Cover</t>
  </si>
  <si>
    <t>TOWN OF PLAISTOW  BOND ESTIMATE WORKSHEET</t>
  </si>
  <si>
    <t xml:space="preserve">PROJECT NAME: </t>
  </si>
  <si>
    <t xml:space="preserve">LOCATION: </t>
  </si>
  <si>
    <t xml:space="preserve">OWNER / DEVELOPER:  </t>
  </si>
  <si>
    <t>LS</t>
  </si>
  <si>
    <t xml:space="preserve">MISCELLANEOUS </t>
  </si>
  <si>
    <t>Gravel Shoulders</t>
  </si>
  <si>
    <t>Filter Fabric</t>
  </si>
  <si>
    <t>Iron Pins</t>
  </si>
  <si>
    <t>As-Built Plans</t>
  </si>
  <si>
    <t>Saw Cut (Bit Con)</t>
  </si>
  <si>
    <t>Additional Items as needed</t>
  </si>
  <si>
    <t xml:space="preserve">1.  Unit Prices, where applicable, are based on the latest NHDOT weighted unit prices and projects of similar size and nature. </t>
  </si>
  <si>
    <t>Release 1</t>
  </si>
  <si>
    <t>Release 2</t>
  </si>
  <si>
    <t>Release 3</t>
  </si>
  <si>
    <t>Release 4</t>
  </si>
  <si>
    <t xml:space="preserve"> Remaining Amt</t>
  </si>
  <si>
    <t>Guardrail End Units (G2)</t>
  </si>
  <si>
    <t>Traffic Signs</t>
  </si>
  <si>
    <t>Guardrail (Metal)</t>
  </si>
  <si>
    <t xml:space="preserve">Date </t>
  </si>
  <si>
    <t>Revised 2019</t>
  </si>
  <si>
    <t>Treatment Swale (plan)</t>
  </si>
  <si>
    <t>Detention Pond (plan)</t>
  </si>
  <si>
    <t>Fire Cistern (size)</t>
  </si>
  <si>
    <t>Traffic Lines (4" thermo)</t>
  </si>
  <si>
    <t>Stop Bars (18" thermo)</t>
  </si>
  <si>
    <t>Remaining Amt</t>
  </si>
  <si>
    <t>CONTINGENCY (10% of subtotal):</t>
  </si>
  <si>
    <t>TOTAL BOND AMOUNT:</t>
  </si>
  <si>
    <t>UG Conduit System (plan)</t>
  </si>
  <si>
    <t>1. Changes dates as needed</t>
  </si>
  <si>
    <t>Trees (see current pricing)</t>
  </si>
  <si>
    <t>Shrubs (see currrent pricing)</t>
  </si>
  <si>
    <t>6" Underdrain (perforated)</t>
  </si>
  <si>
    <t>2.  A 10% contingency fee may be required for additional administrative and engineering services.</t>
  </si>
  <si>
    <t>2. Update units cost as needed</t>
  </si>
  <si>
    <t>3. DOUBLE CHECK MATH</t>
  </si>
  <si>
    <t>Math Check</t>
  </si>
  <si>
    <t>Stabilized Construction Entrance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</si>
</sst>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\:"/>
    <numFmt numFmtId="167" formatCode="[$-409]h:mm:ss\ AM/PM"/>
    <numFmt numFmtId="168" formatCode="[$-409]dddd\,\ mmmm\ d\,\ yyyy"/>
    <numFmt numFmtId="169" formatCode="[$-409]mmmm\ d\,\ yyyy;@"/>
  </numFmts>
  <fonts count="4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44" fontId="4" fillId="0" borderId="0" xfId="44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6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6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44" fontId="4" fillId="0" borderId="28" xfId="44" applyFont="1" applyBorder="1" applyAlignment="1">
      <alignment/>
    </xf>
    <xf numFmtId="165" fontId="4" fillId="0" borderId="10" xfId="44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5" fontId="5" fillId="0" borderId="18" xfId="0" applyNumberFormat="1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4" fillId="0" borderId="29" xfId="0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0" fillId="0" borderId="31" xfId="0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Continuous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9" fontId="6" fillId="0" borderId="33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A1">
      <selection activeCell="A51" sqref="A51"/>
    </sheetView>
  </sheetViews>
  <sheetFormatPr defaultColWidth="9.33203125" defaultRowHeight="12.75"/>
  <cols>
    <col min="1" max="1" width="39.66015625" style="0" customWidth="1"/>
    <col min="2" max="2" width="9.5" style="0" bestFit="1" customWidth="1"/>
    <col min="3" max="3" width="5.33203125" style="0" customWidth="1"/>
    <col min="4" max="4" width="14.33203125" style="0" customWidth="1"/>
    <col min="5" max="9" width="14.83203125" style="0" customWidth="1"/>
    <col min="10" max="10" width="18.83203125" style="0" customWidth="1"/>
  </cols>
  <sheetData>
    <row r="1" spans="1:10" ht="19.5" customHeight="1" thickTop="1">
      <c r="A1" s="43" t="s">
        <v>58</v>
      </c>
      <c r="B1" s="18"/>
      <c r="C1" s="18"/>
      <c r="D1" s="19"/>
      <c r="E1" s="19"/>
      <c r="F1" s="19"/>
      <c r="G1" s="61" t="s">
        <v>31</v>
      </c>
      <c r="H1" s="18"/>
      <c r="I1" s="20" t="s">
        <v>0</v>
      </c>
      <c r="J1" s="79" t="s">
        <v>31</v>
      </c>
    </row>
    <row r="2" spans="1:10" ht="18" customHeight="1">
      <c r="A2" s="39" t="s">
        <v>17</v>
      </c>
      <c r="B2" s="3"/>
      <c r="C2" s="3"/>
      <c r="D2" s="12"/>
      <c r="E2" s="12"/>
      <c r="F2" s="12"/>
      <c r="G2" s="12"/>
      <c r="H2" s="3"/>
      <c r="I2" s="3"/>
      <c r="J2" s="22"/>
    </row>
    <row r="3" spans="1:10" ht="4.5" customHeight="1">
      <c r="A3" s="28"/>
      <c r="B3" s="3"/>
      <c r="C3" s="3"/>
      <c r="D3" s="12"/>
      <c r="E3" s="12"/>
      <c r="F3" s="12"/>
      <c r="G3" s="12"/>
      <c r="H3" s="3"/>
      <c r="I3" s="3"/>
      <c r="J3" s="22"/>
    </row>
    <row r="4" spans="1:10" ht="18" customHeight="1">
      <c r="A4" s="40" t="s">
        <v>59</v>
      </c>
      <c r="B4" s="81" t="s">
        <v>31</v>
      </c>
      <c r="C4" s="41"/>
      <c r="D4" s="41"/>
      <c r="E4" s="74"/>
      <c r="F4" s="12"/>
      <c r="G4" s="13"/>
      <c r="H4" s="17" t="s">
        <v>34</v>
      </c>
      <c r="I4" s="77" t="s">
        <v>31</v>
      </c>
      <c r="J4" s="23"/>
    </row>
    <row r="5" spans="1:12" ht="18" customHeight="1">
      <c r="A5" s="40" t="s">
        <v>60</v>
      </c>
      <c r="B5" s="75" t="s">
        <v>31</v>
      </c>
      <c r="C5" s="42"/>
      <c r="D5" s="42"/>
      <c r="E5" s="42"/>
      <c r="F5" s="12"/>
      <c r="G5" s="13"/>
      <c r="H5" s="17" t="s">
        <v>35</v>
      </c>
      <c r="I5" s="78" t="s">
        <v>31</v>
      </c>
      <c r="J5" s="22"/>
      <c r="L5" s="73" t="s">
        <v>16</v>
      </c>
    </row>
    <row r="6" spans="1:14" ht="18" customHeight="1">
      <c r="A6" s="40" t="s">
        <v>61</v>
      </c>
      <c r="B6" s="75" t="s">
        <v>31</v>
      </c>
      <c r="C6" s="76"/>
      <c r="D6" s="76"/>
      <c r="E6" s="76"/>
      <c r="F6" s="3"/>
      <c r="G6" s="3"/>
      <c r="H6" s="17" t="s">
        <v>36</v>
      </c>
      <c r="I6" s="78" t="s">
        <v>31</v>
      </c>
      <c r="J6" s="22"/>
      <c r="K6" s="21"/>
      <c r="L6" s="72" t="s">
        <v>90</v>
      </c>
      <c r="M6" s="72"/>
      <c r="N6" s="72"/>
    </row>
    <row r="7" spans="1:14" ht="15.75" customHeight="1" thickBot="1">
      <c r="A7" s="29"/>
      <c r="B7" s="80" t="s">
        <v>31</v>
      </c>
      <c r="C7" s="14"/>
      <c r="D7" s="14"/>
      <c r="E7" s="14"/>
      <c r="F7" s="15"/>
      <c r="G7" s="15"/>
      <c r="H7" s="15"/>
      <c r="I7" s="15"/>
      <c r="J7" s="24"/>
      <c r="L7" s="72" t="s">
        <v>95</v>
      </c>
      <c r="M7" s="72"/>
      <c r="N7" s="72"/>
    </row>
    <row r="8" spans="1:14" ht="15.75">
      <c r="A8" s="30" t="s">
        <v>1</v>
      </c>
      <c r="B8" s="8" t="s">
        <v>2</v>
      </c>
      <c r="C8" s="10" t="s">
        <v>3</v>
      </c>
      <c r="D8" s="9" t="s">
        <v>4</v>
      </c>
      <c r="E8" s="11" t="s">
        <v>45</v>
      </c>
      <c r="F8" s="45" t="s">
        <v>71</v>
      </c>
      <c r="G8" s="45" t="s">
        <v>72</v>
      </c>
      <c r="H8" s="45" t="s">
        <v>73</v>
      </c>
      <c r="I8" s="45" t="s">
        <v>74</v>
      </c>
      <c r="J8" s="25" t="s">
        <v>75</v>
      </c>
      <c r="L8" s="72" t="s">
        <v>96</v>
      </c>
      <c r="M8" s="72"/>
      <c r="N8" s="72"/>
    </row>
    <row r="9" spans="1:14" ht="15.75">
      <c r="A9" s="35" t="s">
        <v>5</v>
      </c>
      <c r="B9" s="56"/>
      <c r="C9" s="5"/>
      <c r="D9" s="5"/>
      <c r="E9" s="5"/>
      <c r="F9" s="4" t="s">
        <v>79</v>
      </c>
      <c r="G9" s="4" t="s">
        <v>79</v>
      </c>
      <c r="H9" s="4" t="s">
        <v>79</v>
      </c>
      <c r="I9" s="4" t="s">
        <v>79</v>
      </c>
      <c r="J9" s="26"/>
      <c r="L9" s="72"/>
      <c r="M9" s="72"/>
      <c r="N9" s="72"/>
    </row>
    <row r="10" spans="1:14" ht="15.75">
      <c r="A10" s="32" t="s">
        <v>28</v>
      </c>
      <c r="B10" s="59"/>
      <c r="C10" s="4" t="s">
        <v>37</v>
      </c>
      <c r="D10" s="52">
        <v>10000</v>
      </c>
      <c r="E10" s="50">
        <f>+B10*D10</f>
        <v>0</v>
      </c>
      <c r="F10" s="54" t="s">
        <v>31</v>
      </c>
      <c r="G10" s="50" t="s">
        <v>31</v>
      </c>
      <c r="H10" s="50" t="s">
        <v>31</v>
      </c>
      <c r="I10" s="52" t="s">
        <v>31</v>
      </c>
      <c r="J10" s="53">
        <f>E10-SUM(F10:I10)</f>
        <v>0</v>
      </c>
      <c r="L10" s="72"/>
      <c r="M10" s="72"/>
      <c r="N10" s="72"/>
    </row>
    <row r="11" spans="1:14" ht="15.75">
      <c r="A11" s="32" t="s">
        <v>33</v>
      </c>
      <c r="B11" s="59"/>
      <c r="C11" s="4" t="s">
        <v>38</v>
      </c>
      <c r="D11" s="52">
        <v>12</v>
      </c>
      <c r="E11" s="50">
        <f>+B11*D11</f>
        <v>0</v>
      </c>
      <c r="F11" s="51" t="s">
        <v>31</v>
      </c>
      <c r="G11" s="51" t="s">
        <v>31</v>
      </c>
      <c r="H11" s="50"/>
      <c r="I11" s="50"/>
      <c r="J11" s="53">
        <f aca="true" t="shared" si="0" ref="J11:J73">E11-SUM(F11:I11)</f>
        <v>0</v>
      </c>
      <c r="L11" s="72"/>
      <c r="M11" s="72"/>
      <c r="N11" s="72"/>
    </row>
    <row r="12" spans="1:14" ht="15.75">
      <c r="A12" s="32" t="s">
        <v>29</v>
      </c>
      <c r="B12" s="59"/>
      <c r="C12" s="4" t="s">
        <v>38</v>
      </c>
      <c r="D12" s="52">
        <v>75</v>
      </c>
      <c r="E12" s="50">
        <f>+B12*D12</f>
        <v>0</v>
      </c>
      <c r="F12" s="51" t="s">
        <v>31</v>
      </c>
      <c r="G12" s="51" t="s">
        <v>31</v>
      </c>
      <c r="H12" s="50"/>
      <c r="I12" s="50"/>
      <c r="J12" s="53">
        <f t="shared" si="0"/>
        <v>0</v>
      </c>
      <c r="L12" s="72"/>
      <c r="M12" s="72"/>
      <c r="N12" s="72"/>
    </row>
    <row r="13" spans="1:14" ht="15.75">
      <c r="A13" s="32" t="s">
        <v>30</v>
      </c>
      <c r="B13" s="59"/>
      <c r="C13" s="4" t="s">
        <v>38</v>
      </c>
      <c r="D13" s="52">
        <v>50</v>
      </c>
      <c r="E13" s="50">
        <f>+B13*D13</f>
        <v>0</v>
      </c>
      <c r="F13" s="51" t="s">
        <v>31</v>
      </c>
      <c r="G13" s="51" t="s">
        <v>31</v>
      </c>
      <c r="H13" s="50"/>
      <c r="I13" s="50"/>
      <c r="J13" s="53">
        <f t="shared" si="0"/>
        <v>0</v>
      </c>
      <c r="L13" s="72"/>
      <c r="M13" s="72"/>
      <c r="N13" s="72"/>
    </row>
    <row r="14" spans="1:14" ht="15.75">
      <c r="A14" s="32" t="s">
        <v>32</v>
      </c>
      <c r="B14" s="59"/>
      <c r="C14" s="4" t="s">
        <v>38</v>
      </c>
      <c r="D14" s="52">
        <v>10</v>
      </c>
      <c r="E14" s="50">
        <f aca="true" t="shared" si="1" ref="E14:E22">+B14*D14</f>
        <v>0</v>
      </c>
      <c r="F14" s="51" t="s">
        <v>31</v>
      </c>
      <c r="G14" s="51" t="s">
        <v>31</v>
      </c>
      <c r="H14" s="50"/>
      <c r="I14" s="50"/>
      <c r="J14" s="53">
        <f t="shared" si="0"/>
        <v>0</v>
      </c>
      <c r="L14" s="72"/>
      <c r="M14" s="72"/>
      <c r="N14" s="72"/>
    </row>
    <row r="15" spans="1:14" ht="15.75">
      <c r="A15" s="32" t="s">
        <v>46</v>
      </c>
      <c r="B15" s="59"/>
      <c r="C15" s="4" t="s">
        <v>38</v>
      </c>
      <c r="D15" s="52">
        <v>20</v>
      </c>
      <c r="E15" s="50">
        <f t="shared" si="1"/>
        <v>0</v>
      </c>
      <c r="F15" s="51" t="s">
        <v>31</v>
      </c>
      <c r="G15" s="51" t="s">
        <v>31</v>
      </c>
      <c r="H15" s="50"/>
      <c r="I15" s="50"/>
      <c r="J15" s="53">
        <f t="shared" si="0"/>
        <v>0</v>
      </c>
      <c r="L15" s="72"/>
      <c r="M15" s="72"/>
      <c r="N15" s="72"/>
    </row>
    <row r="16" spans="1:14" ht="15.75">
      <c r="A16" s="32" t="s">
        <v>47</v>
      </c>
      <c r="B16" s="59"/>
      <c r="C16" s="4" t="s">
        <v>38</v>
      </c>
      <c r="D16" s="52">
        <v>24</v>
      </c>
      <c r="E16" s="50">
        <f t="shared" si="1"/>
        <v>0</v>
      </c>
      <c r="F16" s="51" t="s">
        <v>31</v>
      </c>
      <c r="G16" s="51" t="s">
        <v>31</v>
      </c>
      <c r="H16" s="50"/>
      <c r="I16" s="50" t="s">
        <v>31</v>
      </c>
      <c r="J16" s="53">
        <f t="shared" si="0"/>
        <v>0</v>
      </c>
      <c r="L16" s="72"/>
      <c r="M16" s="72"/>
      <c r="N16" s="72"/>
    </row>
    <row r="17" spans="1:14" ht="15.75">
      <c r="A17" s="32" t="s">
        <v>48</v>
      </c>
      <c r="B17" s="59"/>
      <c r="C17" s="4" t="s">
        <v>38</v>
      </c>
      <c r="D17" s="52">
        <v>30</v>
      </c>
      <c r="E17" s="50">
        <f t="shared" si="1"/>
        <v>0</v>
      </c>
      <c r="F17" s="51" t="s">
        <v>31</v>
      </c>
      <c r="G17" s="51" t="s">
        <v>31</v>
      </c>
      <c r="H17" s="50"/>
      <c r="I17" s="50"/>
      <c r="J17" s="53">
        <f t="shared" si="0"/>
        <v>0</v>
      </c>
      <c r="L17" s="72"/>
      <c r="M17" s="72"/>
      <c r="N17" s="72"/>
    </row>
    <row r="18" spans="1:14" ht="15.75">
      <c r="A18" s="33" t="s">
        <v>52</v>
      </c>
      <c r="B18" s="55" t="s">
        <v>31</v>
      </c>
      <c r="C18" s="4"/>
      <c r="D18" s="52"/>
      <c r="E18" s="50"/>
      <c r="F18" s="51"/>
      <c r="G18" s="51"/>
      <c r="H18" s="50"/>
      <c r="I18" s="50"/>
      <c r="J18" s="53" t="s">
        <v>31</v>
      </c>
      <c r="L18" s="72"/>
      <c r="M18" s="72"/>
      <c r="N18" s="72"/>
    </row>
    <row r="19" spans="1:14" ht="15.75">
      <c r="A19" s="34" t="s">
        <v>19</v>
      </c>
      <c r="B19" s="59"/>
      <c r="C19" s="4" t="s">
        <v>39</v>
      </c>
      <c r="D19" s="52">
        <v>82</v>
      </c>
      <c r="E19" s="50">
        <f t="shared" si="1"/>
        <v>0</v>
      </c>
      <c r="F19" s="51"/>
      <c r="G19" s="51"/>
      <c r="H19" s="50"/>
      <c r="I19" s="50"/>
      <c r="J19" s="53">
        <f t="shared" si="0"/>
        <v>0</v>
      </c>
      <c r="L19" s="72"/>
      <c r="M19" s="72"/>
      <c r="N19" s="72"/>
    </row>
    <row r="20" spans="1:10" ht="15">
      <c r="A20" s="34" t="s">
        <v>20</v>
      </c>
      <c r="B20" s="59"/>
      <c r="C20" s="4" t="s">
        <v>39</v>
      </c>
      <c r="D20" s="52">
        <v>82</v>
      </c>
      <c r="E20" s="50">
        <f t="shared" si="1"/>
        <v>0</v>
      </c>
      <c r="F20" s="51"/>
      <c r="G20" s="51"/>
      <c r="H20" s="50"/>
      <c r="I20" s="50"/>
      <c r="J20" s="53">
        <f t="shared" si="0"/>
        <v>0</v>
      </c>
    </row>
    <row r="21" spans="1:10" ht="15">
      <c r="A21" s="34" t="s">
        <v>21</v>
      </c>
      <c r="B21" s="59"/>
      <c r="C21" s="4" t="s">
        <v>39</v>
      </c>
      <c r="D21" s="52">
        <v>75</v>
      </c>
      <c r="E21" s="50">
        <f t="shared" si="1"/>
        <v>0</v>
      </c>
      <c r="F21" s="51"/>
      <c r="G21" s="51"/>
      <c r="H21" s="50"/>
      <c r="I21" s="50"/>
      <c r="J21" s="53">
        <f t="shared" si="0"/>
        <v>0</v>
      </c>
    </row>
    <row r="22" spans="1:10" ht="15">
      <c r="A22" s="34" t="s">
        <v>49</v>
      </c>
      <c r="B22" s="59"/>
      <c r="C22" s="4" t="s">
        <v>39</v>
      </c>
      <c r="D22" s="52">
        <v>130</v>
      </c>
      <c r="E22" s="50">
        <f t="shared" si="1"/>
        <v>0</v>
      </c>
      <c r="F22" s="51"/>
      <c r="G22" s="51"/>
      <c r="H22" s="50"/>
      <c r="I22" s="50"/>
      <c r="J22" s="53">
        <f t="shared" si="0"/>
        <v>0</v>
      </c>
    </row>
    <row r="23" spans="1:10" ht="15">
      <c r="A23" s="35" t="s">
        <v>6</v>
      </c>
      <c r="B23" s="59"/>
      <c r="C23" s="4"/>
      <c r="D23" s="52"/>
      <c r="E23" s="50"/>
      <c r="F23" s="51"/>
      <c r="G23" s="51"/>
      <c r="H23" s="50"/>
      <c r="I23" s="50"/>
      <c r="J23" s="53" t="s">
        <v>31</v>
      </c>
    </row>
    <row r="24" spans="1:10" ht="15">
      <c r="A24" s="36" t="s">
        <v>43</v>
      </c>
      <c r="B24" s="59"/>
      <c r="C24" s="4" t="s">
        <v>40</v>
      </c>
      <c r="D24" s="52">
        <v>6</v>
      </c>
      <c r="E24" s="50">
        <f>+B24*D24</f>
        <v>0</v>
      </c>
      <c r="F24" s="51"/>
      <c r="G24" s="51"/>
      <c r="H24" s="50"/>
      <c r="I24" s="50"/>
      <c r="J24" s="53">
        <f t="shared" si="0"/>
        <v>0</v>
      </c>
    </row>
    <row r="25" spans="1:10" ht="15">
      <c r="A25" s="36" t="s">
        <v>50</v>
      </c>
      <c r="B25" s="59"/>
      <c r="C25" s="4" t="s">
        <v>40</v>
      </c>
      <c r="D25" s="52">
        <v>22</v>
      </c>
      <c r="E25" s="50">
        <f>+B25*D25</f>
        <v>0</v>
      </c>
      <c r="F25" s="51"/>
      <c r="G25" s="51"/>
      <c r="H25" s="50"/>
      <c r="I25" s="50"/>
      <c r="J25" s="53">
        <f t="shared" si="0"/>
        <v>0</v>
      </c>
    </row>
    <row r="26" spans="1:10" ht="15">
      <c r="A26" s="36" t="s">
        <v>51</v>
      </c>
      <c r="B26" s="59"/>
      <c r="C26" s="4" t="s">
        <v>40</v>
      </c>
      <c r="D26" s="52">
        <v>22</v>
      </c>
      <c r="E26" s="50">
        <f>+B26*D26</f>
        <v>0</v>
      </c>
      <c r="F26" s="51"/>
      <c r="G26" s="51"/>
      <c r="H26" s="50"/>
      <c r="I26" s="50"/>
      <c r="J26" s="53">
        <f t="shared" si="0"/>
        <v>0</v>
      </c>
    </row>
    <row r="27" spans="1:10" ht="15">
      <c r="A27" s="35" t="s">
        <v>22</v>
      </c>
      <c r="B27" s="59"/>
      <c r="C27" s="4" t="s">
        <v>41</v>
      </c>
      <c r="D27" s="52">
        <v>4.5</v>
      </c>
      <c r="E27" s="50">
        <f>+B27*D27</f>
        <v>0</v>
      </c>
      <c r="F27" s="51"/>
      <c r="G27" s="51"/>
      <c r="H27" s="50"/>
      <c r="I27" s="50"/>
      <c r="J27" s="53">
        <f t="shared" si="0"/>
        <v>0</v>
      </c>
    </row>
    <row r="28" spans="1:10" ht="15">
      <c r="A28" s="35" t="s">
        <v>23</v>
      </c>
      <c r="B28" s="59"/>
      <c r="C28" s="4"/>
      <c r="D28" s="52"/>
      <c r="E28" s="50"/>
      <c r="F28" s="51"/>
      <c r="G28" s="51"/>
      <c r="H28" s="50"/>
      <c r="I28" s="50"/>
      <c r="J28" s="53" t="s">
        <v>31</v>
      </c>
    </row>
    <row r="29" spans="1:10" ht="15">
      <c r="A29" s="36" t="s">
        <v>91</v>
      </c>
      <c r="B29" s="59"/>
      <c r="C29" s="4" t="s">
        <v>42</v>
      </c>
      <c r="D29" s="52">
        <v>0</v>
      </c>
      <c r="E29" s="50">
        <f>+B29*D29</f>
        <v>0</v>
      </c>
      <c r="F29" s="51"/>
      <c r="G29" s="51"/>
      <c r="H29" s="50"/>
      <c r="I29" s="50"/>
      <c r="J29" s="53">
        <f t="shared" si="0"/>
        <v>0</v>
      </c>
    </row>
    <row r="30" spans="1:10" ht="15">
      <c r="A30" s="36" t="s">
        <v>92</v>
      </c>
      <c r="B30" s="59"/>
      <c r="C30" s="4" t="s">
        <v>42</v>
      </c>
      <c r="D30" s="52">
        <v>0</v>
      </c>
      <c r="E30" s="50">
        <f>+B30*D30</f>
        <v>0</v>
      </c>
      <c r="F30" s="51"/>
      <c r="G30" s="51"/>
      <c r="H30" s="50"/>
      <c r="I30" s="50"/>
      <c r="J30" s="53">
        <f t="shared" si="0"/>
        <v>0</v>
      </c>
    </row>
    <row r="31" spans="1:10" ht="15">
      <c r="A31" s="35" t="s">
        <v>53</v>
      </c>
      <c r="B31" s="59">
        <v>1</v>
      </c>
      <c r="C31" s="4" t="s">
        <v>62</v>
      </c>
      <c r="D31" s="52">
        <v>0</v>
      </c>
      <c r="E31" s="50">
        <f>+B31*D31</f>
        <v>0</v>
      </c>
      <c r="F31" s="51"/>
      <c r="G31" s="51"/>
      <c r="H31" s="50"/>
      <c r="I31" s="50"/>
      <c r="J31" s="53">
        <f t="shared" si="0"/>
        <v>0</v>
      </c>
    </row>
    <row r="32" spans="1:10" ht="15">
      <c r="A32" s="36" t="s">
        <v>89</v>
      </c>
      <c r="B32" s="59"/>
      <c r="C32" s="4" t="s">
        <v>40</v>
      </c>
      <c r="D32" s="52">
        <v>0</v>
      </c>
      <c r="E32" s="50">
        <f>+B32*D32</f>
        <v>0</v>
      </c>
      <c r="F32" s="51"/>
      <c r="G32" s="51"/>
      <c r="H32" s="50"/>
      <c r="I32" s="50"/>
      <c r="J32" s="53">
        <f t="shared" si="0"/>
        <v>0</v>
      </c>
    </row>
    <row r="33" spans="1:10" ht="15">
      <c r="A33" s="35" t="s">
        <v>18</v>
      </c>
      <c r="B33" s="59"/>
      <c r="C33" s="4"/>
      <c r="D33" s="52"/>
      <c r="E33" s="50"/>
      <c r="F33" s="51"/>
      <c r="G33" s="51"/>
      <c r="H33" s="50"/>
      <c r="I33" s="50"/>
      <c r="J33" s="53" t="s">
        <v>31</v>
      </c>
    </row>
    <row r="34" spans="1:10" ht="15">
      <c r="A34" s="36" t="s">
        <v>27</v>
      </c>
      <c r="B34" s="59"/>
      <c r="C34" s="4" t="s">
        <v>40</v>
      </c>
      <c r="D34" s="52">
        <v>45</v>
      </c>
      <c r="E34" s="50">
        <f aca="true" t="shared" si="2" ref="E34:E73">+B34*D34</f>
        <v>0</v>
      </c>
      <c r="F34" s="51"/>
      <c r="G34" s="51"/>
      <c r="H34" s="50"/>
      <c r="I34" s="50"/>
      <c r="J34" s="53">
        <f t="shared" si="0"/>
        <v>0</v>
      </c>
    </row>
    <row r="35" spans="1:10" ht="15">
      <c r="A35" s="37" t="s">
        <v>24</v>
      </c>
      <c r="B35" s="59"/>
      <c r="C35" s="4" t="s">
        <v>40</v>
      </c>
      <c r="D35" s="52">
        <v>60</v>
      </c>
      <c r="E35" s="50">
        <f t="shared" si="2"/>
        <v>0</v>
      </c>
      <c r="F35" s="51"/>
      <c r="G35" s="51"/>
      <c r="H35" s="50"/>
      <c r="I35" s="50"/>
      <c r="J35" s="53">
        <f t="shared" si="0"/>
        <v>0</v>
      </c>
    </row>
    <row r="36" spans="1:10" ht="15">
      <c r="A36" s="37" t="s">
        <v>25</v>
      </c>
      <c r="B36" s="59"/>
      <c r="C36" s="4" t="s">
        <v>40</v>
      </c>
      <c r="D36" s="52">
        <v>70</v>
      </c>
      <c r="E36" s="50">
        <f t="shared" si="2"/>
        <v>0</v>
      </c>
      <c r="F36" s="51"/>
      <c r="G36" s="51"/>
      <c r="H36" s="50"/>
      <c r="I36" s="50"/>
      <c r="J36" s="53">
        <f t="shared" si="0"/>
        <v>0</v>
      </c>
    </row>
    <row r="37" spans="1:10" ht="15">
      <c r="A37" s="37" t="s">
        <v>26</v>
      </c>
      <c r="B37" s="59"/>
      <c r="C37" s="4" t="s">
        <v>40</v>
      </c>
      <c r="D37" s="52">
        <v>75</v>
      </c>
      <c r="E37" s="50">
        <f t="shared" si="2"/>
        <v>0</v>
      </c>
      <c r="F37" s="51"/>
      <c r="G37" s="51"/>
      <c r="H37" s="50"/>
      <c r="I37" s="50"/>
      <c r="J37" s="53">
        <f t="shared" si="0"/>
        <v>0</v>
      </c>
    </row>
    <row r="38" spans="1:10" ht="15">
      <c r="A38" s="37" t="s">
        <v>7</v>
      </c>
      <c r="B38" s="59"/>
      <c r="C38" s="4" t="s">
        <v>42</v>
      </c>
      <c r="D38" s="52">
        <v>1800</v>
      </c>
      <c r="E38" s="50">
        <f t="shared" si="2"/>
        <v>0</v>
      </c>
      <c r="F38" s="51"/>
      <c r="G38" s="51"/>
      <c r="H38" s="50"/>
      <c r="I38" s="50"/>
      <c r="J38" s="53">
        <f t="shared" si="0"/>
        <v>0</v>
      </c>
    </row>
    <row r="39" spans="1:10" ht="15">
      <c r="A39" s="37" t="s">
        <v>55</v>
      </c>
      <c r="B39" s="59"/>
      <c r="C39" s="4" t="s">
        <v>42</v>
      </c>
      <c r="D39" s="52">
        <v>600</v>
      </c>
      <c r="E39" s="50">
        <f t="shared" si="2"/>
        <v>0</v>
      </c>
      <c r="F39" s="51"/>
      <c r="G39" s="51"/>
      <c r="H39" s="50"/>
      <c r="I39" s="50"/>
      <c r="J39" s="53">
        <f t="shared" si="0"/>
        <v>0</v>
      </c>
    </row>
    <row r="40" spans="1:10" ht="15">
      <c r="A40" s="37" t="s">
        <v>56</v>
      </c>
      <c r="B40" s="59"/>
      <c r="C40" s="4" t="s">
        <v>42</v>
      </c>
      <c r="D40" s="52">
        <v>1800</v>
      </c>
      <c r="E40" s="50">
        <f t="shared" si="2"/>
        <v>0</v>
      </c>
      <c r="F40" s="51"/>
      <c r="G40" s="51"/>
      <c r="H40" s="50"/>
      <c r="I40" s="50"/>
      <c r="J40" s="53">
        <f t="shared" si="0"/>
        <v>0</v>
      </c>
    </row>
    <row r="41" spans="1:10" ht="15">
      <c r="A41" s="37" t="s">
        <v>57</v>
      </c>
      <c r="B41" s="59"/>
      <c r="C41" s="4" t="s">
        <v>42</v>
      </c>
      <c r="D41" s="52">
        <v>600</v>
      </c>
      <c r="E41" s="50">
        <f t="shared" si="2"/>
        <v>0</v>
      </c>
      <c r="F41" s="51"/>
      <c r="G41" s="51"/>
      <c r="H41" s="50"/>
      <c r="I41" s="50"/>
      <c r="J41" s="53">
        <f t="shared" si="0"/>
        <v>0</v>
      </c>
    </row>
    <row r="42" spans="1:10" ht="15">
      <c r="A42" s="37" t="s">
        <v>93</v>
      </c>
      <c r="B42" s="59"/>
      <c r="C42" s="4" t="s">
        <v>40</v>
      </c>
      <c r="D42" s="52">
        <v>22</v>
      </c>
      <c r="E42" s="50">
        <f t="shared" si="2"/>
        <v>0</v>
      </c>
      <c r="F42" s="51"/>
      <c r="G42" s="51"/>
      <c r="H42" s="50"/>
      <c r="I42" s="50"/>
      <c r="J42" s="53">
        <f t="shared" si="0"/>
        <v>0</v>
      </c>
    </row>
    <row r="43" spans="1:10" ht="15">
      <c r="A43" s="37" t="s">
        <v>8</v>
      </c>
      <c r="B43" s="59"/>
      <c r="C43" s="4" t="s">
        <v>42</v>
      </c>
      <c r="D43" s="52">
        <v>2000</v>
      </c>
      <c r="E43" s="50">
        <f t="shared" si="2"/>
        <v>0</v>
      </c>
      <c r="F43" s="51"/>
      <c r="G43" s="51"/>
      <c r="H43" s="50"/>
      <c r="I43" s="50"/>
      <c r="J43" s="53">
        <f t="shared" si="0"/>
        <v>0</v>
      </c>
    </row>
    <row r="44" spans="1:10" ht="15">
      <c r="A44" s="37" t="s">
        <v>9</v>
      </c>
      <c r="B44" s="59"/>
      <c r="C44" s="4" t="s">
        <v>42</v>
      </c>
      <c r="D44" s="52">
        <v>1200</v>
      </c>
      <c r="E44" s="50">
        <f t="shared" si="2"/>
        <v>0</v>
      </c>
      <c r="F44" s="51"/>
      <c r="G44" s="51"/>
      <c r="H44" s="50"/>
      <c r="I44" s="50"/>
      <c r="J44" s="53">
        <f t="shared" si="0"/>
        <v>0</v>
      </c>
    </row>
    <row r="45" spans="1:10" ht="15">
      <c r="A45" s="37" t="s">
        <v>44</v>
      </c>
      <c r="B45" s="59"/>
      <c r="C45" s="4" t="s">
        <v>42</v>
      </c>
      <c r="D45" s="52">
        <v>3500</v>
      </c>
      <c r="E45" s="50">
        <f t="shared" si="2"/>
        <v>0</v>
      </c>
      <c r="F45" s="51"/>
      <c r="G45" s="51"/>
      <c r="H45" s="50"/>
      <c r="I45" s="50"/>
      <c r="J45" s="53">
        <f t="shared" si="0"/>
        <v>0</v>
      </c>
    </row>
    <row r="46" spans="1:10" ht="15">
      <c r="A46" s="37" t="s">
        <v>10</v>
      </c>
      <c r="B46" s="59"/>
      <c r="C46" s="4" t="s">
        <v>38</v>
      </c>
      <c r="D46" s="52">
        <v>40</v>
      </c>
      <c r="E46" s="50">
        <f t="shared" si="2"/>
        <v>0</v>
      </c>
      <c r="F46" s="51"/>
      <c r="G46" s="51"/>
      <c r="H46" s="50"/>
      <c r="I46" s="50"/>
      <c r="J46" s="53">
        <f t="shared" si="0"/>
        <v>0</v>
      </c>
    </row>
    <row r="47" spans="1:10" ht="15">
      <c r="A47" s="31" t="s">
        <v>11</v>
      </c>
      <c r="B47" s="59"/>
      <c r="C47" s="4"/>
      <c r="D47" s="52"/>
      <c r="E47" s="50"/>
      <c r="F47" s="51"/>
      <c r="G47" s="51"/>
      <c r="H47" s="50"/>
      <c r="I47" s="50"/>
      <c r="J47" s="53" t="s">
        <v>31</v>
      </c>
    </row>
    <row r="48" spans="1:10" ht="15">
      <c r="A48" s="37" t="s">
        <v>54</v>
      </c>
      <c r="B48" s="59"/>
      <c r="C48" s="4" t="s">
        <v>40</v>
      </c>
      <c r="D48" s="52">
        <v>3.5</v>
      </c>
      <c r="E48" s="50">
        <f t="shared" si="2"/>
        <v>0</v>
      </c>
      <c r="F48" s="51"/>
      <c r="G48" s="51"/>
      <c r="H48" s="50"/>
      <c r="I48" s="50"/>
      <c r="J48" s="53">
        <f t="shared" si="0"/>
        <v>0</v>
      </c>
    </row>
    <row r="49" spans="1:10" ht="15">
      <c r="A49" s="37" t="s">
        <v>12</v>
      </c>
      <c r="B49" s="59"/>
      <c r="C49" s="4" t="s">
        <v>42</v>
      </c>
      <c r="D49" s="52">
        <v>12</v>
      </c>
      <c r="E49" s="50">
        <f t="shared" si="2"/>
        <v>0</v>
      </c>
      <c r="F49" s="51"/>
      <c r="G49" s="51"/>
      <c r="H49" s="50"/>
      <c r="I49" s="50"/>
      <c r="J49" s="53">
        <f t="shared" si="0"/>
        <v>0</v>
      </c>
    </row>
    <row r="50" spans="1:10" ht="15">
      <c r="A50" s="37" t="s">
        <v>98</v>
      </c>
      <c r="B50" s="59"/>
      <c r="C50" s="4" t="s">
        <v>42</v>
      </c>
      <c r="D50" s="52">
        <v>1500</v>
      </c>
      <c r="E50" s="50">
        <f t="shared" si="2"/>
        <v>0</v>
      </c>
      <c r="F50" s="51"/>
      <c r="G50" s="51"/>
      <c r="H50" s="50"/>
      <c r="I50" s="50"/>
      <c r="J50" s="53">
        <f t="shared" si="0"/>
        <v>0</v>
      </c>
    </row>
    <row r="51" spans="1:10" ht="15">
      <c r="A51" s="31" t="s">
        <v>13</v>
      </c>
      <c r="B51" s="59"/>
      <c r="C51" s="4"/>
      <c r="D51" s="52"/>
      <c r="E51" s="50"/>
      <c r="F51" s="51"/>
      <c r="G51" s="51"/>
      <c r="H51" s="50"/>
      <c r="I51" s="50"/>
      <c r="J51" s="53" t="s">
        <v>31</v>
      </c>
    </row>
    <row r="52" spans="1:10" ht="15">
      <c r="A52" s="37" t="s">
        <v>14</v>
      </c>
      <c r="B52" s="59"/>
      <c r="C52" s="4" t="s">
        <v>42</v>
      </c>
      <c r="D52" s="52">
        <v>300</v>
      </c>
      <c r="E52" s="50">
        <f t="shared" si="2"/>
        <v>0</v>
      </c>
      <c r="F52" s="51"/>
      <c r="G52" s="51"/>
      <c r="H52" s="50"/>
      <c r="I52" s="50"/>
      <c r="J52" s="53">
        <f t="shared" si="0"/>
        <v>0</v>
      </c>
    </row>
    <row r="53" spans="1:10" ht="15">
      <c r="A53" s="37" t="s">
        <v>66</v>
      </c>
      <c r="B53" s="59"/>
      <c r="C53" s="4" t="s">
        <v>42</v>
      </c>
      <c r="D53" s="52">
        <v>150</v>
      </c>
      <c r="E53" s="50">
        <f t="shared" si="2"/>
        <v>0</v>
      </c>
      <c r="F53" s="51"/>
      <c r="G53" s="51"/>
      <c r="H53" s="50"/>
      <c r="I53" s="50"/>
      <c r="J53" s="53">
        <f t="shared" si="0"/>
        <v>0</v>
      </c>
    </row>
    <row r="54" spans="1:10" ht="15">
      <c r="A54" s="31" t="s">
        <v>63</v>
      </c>
      <c r="B54" s="59"/>
      <c r="C54" s="4"/>
      <c r="D54" s="52"/>
      <c r="E54" s="50"/>
      <c r="F54" s="51"/>
      <c r="G54" s="51"/>
      <c r="H54" s="50"/>
      <c r="I54" s="50"/>
      <c r="J54" s="53" t="s">
        <v>31</v>
      </c>
    </row>
    <row r="55" spans="1:10" ht="15">
      <c r="A55" s="37" t="s">
        <v>78</v>
      </c>
      <c r="B55" s="59"/>
      <c r="C55" s="4" t="s">
        <v>40</v>
      </c>
      <c r="D55" s="52">
        <v>24</v>
      </c>
      <c r="E55" s="50">
        <f t="shared" si="2"/>
        <v>0</v>
      </c>
      <c r="F55" s="51"/>
      <c r="G55" s="51"/>
      <c r="H55" s="50"/>
      <c r="I55" s="50"/>
      <c r="J55" s="53">
        <f t="shared" si="0"/>
        <v>0</v>
      </c>
    </row>
    <row r="56" spans="1:10" ht="15">
      <c r="A56" s="36" t="s">
        <v>76</v>
      </c>
      <c r="B56" s="59"/>
      <c r="C56" s="4" t="s">
        <v>42</v>
      </c>
      <c r="D56" s="52">
        <v>450</v>
      </c>
      <c r="E56" s="50">
        <f t="shared" si="2"/>
        <v>0</v>
      </c>
      <c r="F56" s="51"/>
      <c r="G56" s="51"/>
      <c r="H56" s="50"/>
      <c r="I56" s="50"/>
      <c r="J56" s="53">
        <f t="shared" si="0"/>
        <v>0</v>
      </c>
    </row>
    <row r="57" spans="1:10" ht="15">
      <c r="A57" s="36" t="s">
        <v>77</v>
      </c>
      <c r="B57" s="59"/>
      <c r="C57" s="4" t="s">
        <v>42</v>
      </c>
      <c r="D57" s="52">
        <v>125</v>
      </c>
      <c r="E57" s="50">
        <f t="shared" si="2"/>
        <v>0</v>
      </c>
      <c r="F57" s="51"/>
      <c r="G57" s="51"/>
      <c r="H57" s="50"/>
      <c r="I57" s="50"/>
      <c r="J57" s="53">
        <f t="shared" si="0"/>
        <v>0</v>
      </c>
    </row>
    <row r="58" spans="1:10" ht="15">
      <c r="A58" s="36" t="s">
        <v>64</v>
      </c>
      <c r="B58" s="59"/>
      <c r="C58" s="4" t="s">
        <v>39</v>
      </c>
      <c r="D58" s="52">
        <v>35</v>
      </c>
      <c r="E58" s="50">
        <f t="shared" si="2"/>
        <v>0</v>
      </c>
      <c r="F58" s="51"/>
      <c r="G58" s="51"/>
      <c r="H58" s="50"/>
      <c r="I58" s="50"/>
      <c r="J58" s="53">
        <f t="shared" si="0"/>
        <v>0</v>
      </c>
    </row>
    <row r="59" spans="1:10" ht="15">
      <c r="A59" s="36" t="s">
        <v>83</v>
      </c>
      <c r="B59" s="59">
        <v>1</v>
      </c>
      <c r="C59" s="4" t="s">
        <v>62</v>
      </c>
      <c r="D59" s="52">
        <v>0</v>
      </c>
      <c r="E59" s="50">
        <f t="shared" si="2"/>
        <v>0</v>
      </c>
      <c r="F59" s="51"/>
      <c r="G59" s="51"/>
      <c r="H59" s="50"/>
      <c r="I59" s="50"/>
      <c r="J59" s="53">
        <f t="shared" si="0"/>
        <v>0</v>
      </c>
    </row>
    <row r="60" spans="1:10" ht="15">
      <c r="A60" s="36" t="s">
        <v>81</v>
      </c>
      <c r="B60" s="59">
        <v>1</v>
      </c>
      <c r="C60" s="4" t="s">
        <v>62</v>
      </c>
      <c r="D60" s="52">
        <v>0</v>
      </c>
      <c r="E60" s="50">
        <f t="shared" si="2"/>
        <v>0</v>
      </c>
      <c r="F60" s="51"/>
      <c r="G60" s="51"/>
      <c r="H60" s="50"/>
      <c r="I60" s="50"/>
      <c r="J60" s="53">
        <f t="shared" si="0"/>
        <v>0</v>
      </c>
    </row>
    <row r="61" spans="1:10" ht="15">
      <c r="A61" s="36" t="s">
        <v>82</v>
      </c>
      <c r="B61" s="59">
        <v>1</v>
      </c>
      <c r="C61" s="4" t="s">
        <v>62</v>
      </c>
      <c r="D61" s="52">
        <v>0</v>
      </c>
      <c r="E61" s="50">
        <f t="shared" si="2"/>
        <v>0</v>
      </c>
      <c r="F61" s="51"/>
      <c r="G61" s="51"/>
      <c r="H61" s="50"/>
      <c r="I61" s="50"/>
      <c r="J61" s="53">
        <f t="shared" si="0"/>
        <v>0</v>
      </c>
    </row>
    <row r="62" spans="1:10" ht="15">
      <c r="A62" s="36" t="s">
        <v>65</v>
      </c>
      <c r="B62" s="59"/>
      <c r="C62" s="4" t="s">
        <v>41</v>
      </c>
      <c r="D62" s="52">
        <v>2.5</v>
      </c>
      <c r="E62" s="50">
        <f t="shared" si="2"/>
        <v>0</v>
      </c>
      <c r="F62" s="51"/>
      <c r="G62" s="51"/>
      <c r="H62" s="50"/>
      <c r="I62" s="50"/>
      <c r="J62" s="53">
        <f t="shared" si="0"/>
        <v>0</v>
      </c>
    </row>
    <row r="63" spans="1:10" ht="15">
      <c r="A63" s="36" t="s">
        <v>67</v>
      </c>
      <c r="B63" s="59"/>
      <c r="C63" s="4" t="s">
        <v>40</v>
      </c>
      <c r="D63" s="52">
        <v>1.5</v>
      </c>
      <c r="E63" s="50">
        <f t="shared" si="2"/>
        <v>0</v>
      </c>
      <c r="F63" s="51"/>
      <c r="G63" s="51"/>
      <c r="H63" s="50"/>
      <c r="I63" s="50"/>
      <c r="J63" s="53">
        <f t="shared" si="0"/>
        <v>0</v>
      </c>
    </row>
    <row r="64" spans="1:10" ht="15">
      <c r="A64" s="36" t="s">
        <v>84</v>
      </c>
      <c r="B64" s="59"/>
      <c r="C64" s="4" t="s">
        <v>40</v>
      </c>
      <c r="D64" s="52">
        <v>1.1</v>
      </c>
      <c r="E64" s="50">
        <f t="shared" si="2"/>
        <v>0</v>
      </c>
      <c r="F64" s="51"/>
      <c r="G64" s="51"/>
      <c r="H64" s="50"/>
      <c r="I64" s="50"/>
      <c r="J64" s="53">
        <f t="shared" si="0"/>
        <v>0</v>
      </c>
    </row>
    <row r="65" spans="1:10" ht="15">
      <c r="A65" s="36" t="s">
        <v>85</v>
      </c>
      <c r="B65" s="59"/>
      <c r="C65" s="4" t="s">
        <v>40</v>
      </c>
      <c r="D65" s="52">
        <v>3</v>
      </c>
      <c r="E65" s="50">
        <f t="shared" si="2"/>
        <v>0</v>
      </c>
      <c r="F65" s="51"/>
      <c r="G65" s="51"/>
      <c r="H65" s="50"/>
      <c r="I65" s="50"/>
      <c r="J65" s="53">
        <f t="shared" si="0"/>
        <v>0</v>
      </c>
    </row>
    <row r="66" spans="1:17" ht="15">
      <c r="A66" s="36" t="s">
        <v>68</v>
      </c>
      <c r="B66" s="59"/>
      <c r="C66" s="4" t="s">
        <v>40</v>
      </c>
      <c r="D66" s="52">
        <v>2.5</v>
      </c>
      <c r="E66" s="50">
        <f t="shared" si="2"/>
        <v>0</v>
      </c>
      <c r="F66" s="51"/>
      <c r="G66" s="51"/>
      <c r="H66" s="50"/>
      <c r="I66" s="50"/>
      <c r="J66" s="53">
        <f t="shared" si="0"/>
        <v>0</v>
      </c>
      <c r="Q66" s="64"/>
    </row>
    <row r="67" spans="1:17" ht="15">
      <c r="A67" s="35" t="s">
        <v>69</v>
      </c>
      <c r="B67" s="59"/>
      <c r="C67" s="4"/>
      <c r="D67" s="52"/>
      <c r="E67" s="50"/>
      <c r="F67" s="51"/>
      <c r="G67" s="51"/>
      <c r="H67" s="50"/>
      <c r="I67" s="50"/>
      <c r="J67" s="53" t="s">
        <v>31</v>
      </c>
      <c r="Q67" s="64"/>
    </row>
    <row r="68" spans="1:17" ht="15">
      <c r="A68" s="36" t="s">
        <v>31</v>
      </c>
      <c r="B68" s="59"/>
      <c r="C68" s="4" t="s">
        <v>31</v>
      </c>
      <c r="D68" s="52">
        <v>0</v>
      </c>
      <c r="E68" s="50">
        <f t="shared" si="2"/>
        <v>0</v>
      </c>
      <c r="F68" s="51"/>
      <c r="G68" s="51"/>
      <c r="H68" s="50"/>
      <c r="I68" s="50"/>
      <c r="J68" s="53">
        <f t="shared" si="0"/>
        <v>0</v>
      </c>
      <c r="Q68" s="64"/>
    </row>
    <row r="69" spans="1:10" ht="15">
      <c r="A69" s="36"/>
      <c r="B69" s="59"/>
      <c r="C69" s="4"/>
      <c r="D69" s="52">
        <v>0</v>
      </c>
      <c r="E69" s="50">
        <f t="shared" si="2"/>
        <v>0</v>
      </c>
      <c r="F69" s="51"/>
      <c r="G69" s="51"/>
      <c r="H69" s="50"/>
      <c r="I69" s="50"/>
      <c r="J69" s="53">
        <f t="shared" si="0"/>
        <v>0</v>
      </c>
    </row>
    <row r="70" spans="1:10" ht="15">
      <c r="A70" s="36"/>
      <c r="B70" s="59"/>
      <c r="C70" s="4"/>
      <c r="D70" s="52">
        <v>0</v>
      </c>
      <c r="E70" s="50">
        <f t="shared" si="2"/>
        <v>0</v>
      </c>
      <c r="F70" s="51"/>
      <c r="G70" s="51"/>
      <c r="H70" s="50"/>
      <c r="I70" s="50"/>
      <c r="J70" s="53">
        <f t="shared" si="0"/>
        <v>0</v>
      </c>
    </row>
    <row r="71" spans="1:10" ht="15">
      <c r="A71" s="36"/>
      <c r="B71" s="59"/>
      <c r="C71" s="4"/>
      <c r="D71" s="52">
        <v>0</v>
      </c>
      <c r="E71" s="50">
        <f t="shared" si="2"/>
        <v>0</v>
      </c>
      <c r="F71" s="51"/>
      <c r="G71" s="51"/>
      <c r="H71" s="50"/>
      <c r="I71" s="50"/>
      <c r="J71" s="53">
        <f t="shared" si="0"/>
        <v>0</v>
      </c>
    </row>
    <row r="72" spans="1:10" ht="15">
      <c r="A72" s="36"/>
      <c r="B72" s="59"/>
      <c r="C72" s="4"/>
      <c r="D72" s="52">
        <v>0</v>
      </c>
      <c r="E72" s="50">
        <f t="shared" si="2"/>
        <v>0</v>
      </c>
      <c r="F72" s="51"/>
      <c r="G72" s="51"/>
      <c r="H72" s="50"/>
      <c r="I72" s="50"/>
      <c r="J72" s="53">
        <f t="shared" si="0"/>
        <v>0</v>
      </c>
    </row>
    <row r="73" spans="1:10" ht="15">
      <c r="A73" s="36"/>
      <c r="B73" s="59"/>
      <c r="C73" s="4"/>
      <c r="D73" s="52">
        <v>0</v>
      </c>
      <c r="E73" s="50">
        <f t="shared" si="2"/>
        <v>0</v>
      </c>
      <c r="F73" s="51"/>
      <c r="G73" s="51"/>
      <c r="H73" s="50"/>
      <c r="I73" s="50"/>
      <c r="J73" s="53">
        <f t="shared" si="0"/>
        <v>0</v>
      </c>
    </row>
    <row r="74" spans="1:12" ht="15.75">
      <c r="A74" s="36" t="s">
        <v>31</v>
      </c>
      <c r="B74" s="59"/>
      <c r="C74" s="4" t="s">
        <v>31</v>
      </c>
      <c r="D74" s="52"/>
      <c r="E74" s="50" t="s">
        <v>31</v>
      </c>
      <c r="F74" s="51"/>
      <c r="G74" s="51"/>
      <c r="H74" s="50"/>
      <c r="I74" s="50"/>
      <c r="J74" s="53" t="s">
        <v>31</v>
      </c>
      <c r="L74" s="72" t="s">
        <v>97</v>
      </c>
    </row>
    <row r="75" spans="1:12" ht="15">
      <c r="A75" s="66"/>
      <c r="B75" s="67" t="s">
        <v>31</v>
      </c>
      <c r="C75" s="68"/>
      <c r="D75" s="70" t="s">
        <v>15</v>
      </c>
      <c r="E75" s="52">
        <f>SUM(E10:E74)</f>
        <v>0</v>
      </c>
      <c r="F75" s="52">
        <f>SUM(F10:F74)</f>
        <v>0</v>
      </c>
      <c r="G75" s="52">
        <f>SUM(G10:G74)</f>
        <v>0</v>
      </c>
      <c r="H75" s="52">
        <f>SUM(H10:H74)</f>
        <v>0</v>
      </c>
      <c r="I75" s="52">
        <f>SUM(I10:I74)</f>
        <v>0</v>
      </c>
      <c r="J75" s="53">
        <f>E75-SUM(F75:I75)</f>
        <v>0</v>
      </c>
      <c r="L75" s="52">
        <f>SUM(J10:J74)</f>
        <v>0</v>
      </c>
    </row>
    <row r="76" spans="1:10" ht="15">
      <c r="A76" s="66"/>
      <c r="B76" s="67"/>
      <c r="C76" s="68"/>
      <c r="D76" s="70" t="s">
        <v>87</v>
      </c>
      <c r="E76" s="50">
        <f>+E75*0.1</f>
        <v>0</v>
      </c>
      <c r="F76" s="50">
        <f>+F75*0.1</f>
        <v>0</v>
      </c>
      <c r="G76" s="50">
        <f>+G75*0.1</f>
        <v>0</v>
      </c>
      <c r="H76" s="50">
        <f>+H75*0.1</f>
        <v>0</v>
      </c>
      <c r="I76" s="50">
        <f>+I75*0.1</f>
        <v>0</v>
      </c>
      <c r="J76" s="53">
        <f>E76-SUM(F76:I76)</f>
        <v>0</v>
      </c>
    </row>
    <row r="77" spans="1:10" ht="15">
      <c r="A77" s="66"/>
      <c r="B77" s="67"/>
      <c r="C77" s="68"/>
      <c r="D77" s="69" t="s">
        <v>88</v>
      </c>
      <c r="E77" s="52">
        <f>SUM(E75:E76)</f>
        <v>0</v>
      </c>
      <c r="F77" s="52">
        <f>SUM(F75:F76)</f>
        <v>0</v>
      </c>
      <c r="G77" s="52">
        <f>SUM(G75:G76)</f>
        <v>0</v>
      </c>
      <c r="H77" s="52">
        <f>SUM(H75:H76)</f>
        <v>0</v>
      </c>
      <c r="I77" s="52">
        <f>SUM(I75:I76)</f>
        <v>0</v>
      </c>
      <c r="J77" s="60">
        <f>E77-SUM(F77:I77)</f>
        <v>0</v>
      </c>
    </row>
    <row r="78" spans="1:10" ht="15">
      <c r="A78" s="65" t="s">
        <v>31</v>
      </c>
      <c r="B78" s="57"/>
      <c r="C78" s="6"/>
      <c r="D78" s="58"/>
      <c r="E78" s="58"/>
      <c r="F78" s="71" t="s">
        <v>71</v>
      </c>
      <c r="G78" s="71" t="s">
        <v>72</v>
      </c>
      <c r="H78" s="71" t="s">
        <v>73</v>
      </c>
      <c r="I78" s="71" t="s">
        <v>74</v>
      </c>
      <c r="J78" s="63" t="s">
        <v>86</v>
      </c>
    </row>
    <row r="79" spans="1:10" ht="15">
      <c r="A79" s="38" t="s">
        <v>16</v>
      </c>
      <c r="B79" s="7"/>
      <c r="C79" s="6"/>
      <c r="D79" s="7"/>
      <c r="E79" s="16"/>
      <c r="F79" s="7"/>
      <c r="G79" s="7"/>
      <c r="H79" s="7"/>
      <c r="I79" s="7"/>
      <c r="J79" s="27"/>
    </row>
    <row r="80" spans="1:10" ht="15">
      <c r="A80" s="38" t="s">
        <v>70</v>
      </c>
      <c r="B80" s="7"/>
      <c r="C80" s="6"/>
      <c r="D80" s="7"/>
      <c r="E80" s="16"/>
      <c r="F80" s="7"/>
      <c r="G80" s="7"/>
      <c r="H80" s="7"/>
      <c r="I80" s="7"/>
      <c r="J80" s="27"/>
    </row>
    <row r="81" spans="1:10" ht="15">
      <c r="A81" s="38" t="s">
        <v>94</v>
      </c>
      <c r="B81" s="7"/>
      <c r="C81" s="6"/>
      <c r="D81" s="7"/>
      <c r="E81" s="16"/>
      <c r="F81" s="7"/>
      <c r="G81" s="7"/>
      <c r="H81" s="44"/>
      <c r="I81" s="7"/>
      <c r="J81" s="27"/>
    </row>
    <row r="82" spans="1:10" ht="15.75" thickBot="1">
      <c r="A82" s="46"/>
      <c r="B82" s="47"/>
      <c r="C82" s="48"/>
      <c r="D82" s="47"/>
      <c r="E82" s="49"/>
      <c r="F82" s="47"/>
      <c r="G82" s="47"/>
      <c r="H82" s="47"/>
      <c r="I82" s="47"/>
      <c r="J82" s="62" t="s">
        <v>80</v>
      </c>
    </row>
    <row r="83" spans="1:10" ht="15.75" thickTop="1">
      <c r="A83" s="7"/>
      <c r="B83" s="7"/>
      <c r="C83" s="6"/>
      <c r="D83" s="7"/>
      <c r="E83" s="16"/>
      <c r="F83" s="7"/>
      <c r="G83" s="7"/>
      <c r="H83" s="7"/>
      <c r="I83" s="7"/>
      <c r="J83" s="7"/>
    </row>
    <row r="84" spans="3:5" ht="12.75">
      <c r="C84" s="1"/>
      <c r="E84" s="2"/>
    </row>
    <row r="85" ht="12.75">
      <c r="C85" s="1"/>
    </row>
  </sheetData>
  <sheetProtection/>
  <printOptions/>
  <pageMargins left="0.5" right="0.5" top="0.25" bottom="0.5" header="0.1" footer="0.25"/>
  <pageSetup fitToHeight="3" fitToWidth="1" horizontalDpi="600" verticalDpi="600" orientation="landscape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Dee Voss</cp:lastModifiedBy>
  <cp:lastPrinted>2019-01-16T19:52:52Z</cp:lastPrinted>
  <dcterms:created xsi:type="dcterms:W3CDTF">2000-03-23T21:13:22Z</dcterms:created>
  <dcterms:modified xsi:type="dcterms:W3CDTF">2019-01-16T20:16:53Z</dcterms:modified>
  <cp:category/>
  <cp:version/>
  <cp:contentType/>
  <cp:contentStatus/>
</cp:coreProperties>
</file>